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vunovama\Desktop\на сайт\"/>
    </mc:Choice>
  </mc:AlternateContent>
  <bookViews>
    <workbookView xWindow="0" yWindow="0" windowWidth="19440" windowHeight="765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2" i="1"/>
  <c r="H71" i="1"/>
  <c r="G71" i="1"/>
  <c r="F71" i="1"/>
  <c r="E71" i="1"/>
  <c r="D71" i="1" l="1"/>
  <c r="F66" i="1"/>
  <c r="F65" i="1" s="1"/>
  <c r="D67" i="1"/>
  <c r="D66" i="1"/>
  <c r="H65" i="1"/>
  <c r="G65" i="1"/>
  <c r="E65" i="1"/>
  <c r="D65" i="1" l="1"/>
  <c r="D61" i="1"/>
  <c r="F59" i="1"/>
  <c r="D60" i="1"/>
  <c r="H59" i="1"/>
  <c r="G59" i="1"/>
  <c r="E59" i="1"/>
  <c r="D59" i="1" l="1"/>
  <c r="E54" i="1"/>
  <c r="F54" i="1"/>
  <c r="F53" i="1" s="1"/>
  <c r="D55" i="1"/>
  <c r="H53" i="1"/>
  <c r="G53" i="1"/>
  <c r="E53" i="1"/>
  <c r="D54" i="1" l="1"/>
  <c r="D53" i="1"/>
  <c r="F48" i="1"/>
  <c r="D49" i="1"/>
  <c r="D48" i="1"/>
  <c r="H47" i="1"/>
  <c r="G47" i="1"/>
  <c r="F47" i="1"/>
  <c r="E47" i="1"/>
  <c r="D47" i="1" l="1"/>
  <c r="E42" i="1"/>
  <c r="D43" i="1"/>
  <c r="D42" i="1"/>
  <c r="H41" i="1"/>
  <c r="G41" i="1"/>
  <c r="F41" i="1"/>
  <c r="E41" i="1"/>
  <c r="D41" i="1" l="1"/>
  <c r="D37" i="1"/>
  <c r="D36" i="1"/>
  <c r="H35" i="1"/>
  <c r="G35" i="1"/>
  <c r="F35" i="1"/>
  <c r="E35" i="1"/>
  <c r="D35" i="1" l="1"/>
  <c r="D31" i="1"/>
  <c r="D30" i="1"/>
  <c r="H29" i="1"/>
  <c r="G29" i="1"/>
  <c r="F29" i="1"/>
  <c r="E29" i="1"/>
  <c r="D29" i="1" l="1"/>
  <c r="E23" i="1"/>
  <c r="F23" i="1"/>
  <c r="D25" i="1"/>
  <c r="H23" i="1"/>
  <c r="G23" i="1"/>
  <c r="D24" i="1" l="1"/>
  <c r="D23" i="1"/>
  <c r="D19" i="1"/>
  <c r="D18" i="1"/>
  <c r="H17" i="1"/>
  <c r="G17" i="1"/>
  <c r="F17" i="1"/>
  <c r="E17" i="1"/>
  <c r="D17" i="1" l="1"/>
  <c r="D13" i="1"/>
  <c r="D12" i="1"/>
  <c r="H11" i="1"/>
  <c r="G11" i="1"/>
  <c r="F11" i="1"/>
  <c r="E11" i="1"/>
  <c r="D11" i="1" l="1"/>
  <c r="H5" i="1"/>
  <c r="G5" i="1"/>
  <c r="F5" i="1"/>
  <c r="E5" i="1"/>
  <c r="D5" i="1" s="1"/>
  <c r="D6" i="1" l="1"/>
  <c r="D7" i="1"/>
</calcChain>
</file>

<file path=xl/sharedStrings.xml><?xml version="1.0" encoding="utf-8"?>
<sst xmlns="http://schemas.openxmlformats.org/spreadsheetml/2006/main" count="168" uniqueCount="25">
  <si>
    <t>№</t>
  </si>
  <si>
    <t>Наименование сетевой организации</t>
  </si>
  <si>
    <t>Наименование тарифной группы</t>
  </si>
  <si>
    <t>Полезный отпуск всего (тыс.кВтч)</t>
  </si>
  <si>
    <t>ВН</t>
  </si>
  <si>
    <t>СН1</t>
  </si>
  <si>
    <t>СН2</t>
  </si>
  <si>
    <t>НН</t>
  </si>
  <si>
    <t>ПАО "МРСК Центра и Приволжья" филиал "Владимирэнерго"</t>
  </si>
  <si>
    <t>Всего</t>
  </si>
  <si>
    <t>Прочие</t>
  </si>
  <si>
    <t>Население и потребители, приравненные к населению</t>
  </si>
  <si>
    <t xml:space="preserve">Полезный отпуск по уровням напряжения </t>
  </si>
  <si>
    <t>Январь 2021 г.</t>
  </si>
  <si>
    <t>Февраль 2021 г.</t>
  </si>
  <si>
    <t>Март 2021 г.</t>
  </si>
  <si>
    <t>Апрель 2021 г.</t>
  </si>
  <si>
    <t>Май 2021 г.</t>
  </si>
  <si>
    <t>Июнь 2021 г.</t>
  </si>
  <si>
    <t>Июль 2021 г.</t>
  </si>
  <si>
    <t>Август 2021 г.</t>
  </si>
  <si>
    <t>Сентябрь 2021 г.</t>
  </si>
  <si>
    <t>Октябрь 2021 г.</t>
  </si>
  <si>
    <t>Ноябрь 2021 г.</t>
  </si>
  <si>
    <t>Декабрь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</si>
</sst>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/>
    <xf numFmtId="164" fontId="0" fillId="0" borderId="13" xfId="0" applyNumberFormat="1" applyBorder="1"/>
    <xf numFmtId="164" fontId="0" fillId="0" borderId="14" xfId="0" applyNumberFormat="1" applyBorder="1"/>
    <xf numFmtId="0" fontId="4" fillId="0" borderId="16" xfId="0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4" fillId="0" borderId="21" xfId="0" applyFont="1" applyBorder="1" applyAlignment="1">
      <alignment wrapText="1"/>
    </xf>
    <xf numFmtId="164" fontId="0" fillId="0" borderId="22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64" fontId="5" fillId="0" borderId="19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57" workbookViewId="0">
      <selection activeCell="F73" sqref="F73"/>
    </sheetView>
  </sheetViews>
  <sheetFormatPr defaultRowHeight="14.4" x14ac:dyDescent="0.3"/>
  <cols>
    <col min="2" max="2" width="43.5546875" customWidth="1"/>
    <col min="3" max="3" width="38.88671875" customWidth="1"/>
    <col min="4" max="4" width="15.6640625" customWidth="1"/>
    <col min="5" max="7" width="12.44140625" bestFit="1" customWidth="1"/>
    <col min="8" max="8" width="10.6640625" customWidth="1"/>
    <col min="10" max="10" width="12.44140625" bestFit="1" customWidth="1"/>
  </cols>
  <sheetData>
    <row r="1" spans="1:8" ht="15" thickBot="1" x14ac:dyDescent="0.35"/>
    <row r="2" spans="1:8" ht="25.5" customHeight="1" thickBot="1" x14ac:dyDescent="0.35">
      <c r="A2" s="23" t="s">
        <v>13</v>
      </c>
      <c r="B2" s="24"/>
      <c r="C2" s="24"/>
      <c r="D2" s="24"/>
      <c r="E2" s="24"/>
      <c r="F2" s="24"/>
      <c r="G2" s="24"/>
      <c r="H2" s="25"/>
    </row>
    <row r="3" spans="1:8" ht="42.75" customHeight="1" x14ac:dyDescent="0.3">
      <c r="A3" s="20" t="s">
        <v>0</v>
      </c>
      <c r="B3" s="20" t="s">
        <v>1</v>
      </c>
      <c r="C3" s="20" t="s">
        <v>2</v>
      </c>
      <c r="D3" s="20" t="s">
        <v>3</v>
      </c>
      <c r="E3" s="26" t="s">
        <v>12</v>
      </c>
      <c r="F3" s="27"/>
      <c r="G3" s="27"/>
      <c r="H3" s="28"/>
    </row>
    <row r="4" spans="1:8" ht="15" thickBot="1" x14ac:dyDescent="0.35">
      <c r="A4" s="22"/>
      <c r="B4" s="22"/>
      <c r="C4" s="22"/>
      <c r="D4" s="22"/>
      <c r="E4" s="1" t="s">
        <v>4</v>
      </c>
      <c r="F4" s="2" t="s">
        <v>5</v>
      </c>
      <c r="G4" s="2" t="s">
        <v>6</v>
      </c>
      <c r="H4" s="3" t="s">
        <v>7</v>
      </c>
    </row>
    <row r="5" spans="1:8" ht="15" customHeight="1" x14ac:dyDescent="0.3">
      <c r="A5" s="17">
        <v>1</v>
      </c>
      <c r="B5" s="20" t="s">
        <v>8</v>
      </c>
      <c r="C5" s="4" t="s">
        <v>9</v>
      </c>
      <c r="D5" s="5">
        <f>E5+F5+G5+H5</f>
        <v>13028.001</v>
      </c>
      <c r="E5" s="5">
        <f>E6</f>
        <v>9206.76</v>
      </c>
      <c r="F5" s="6">
        <f>F6</f>
        <v>1668.001</v>
      </c>
      <c r="G5" s="6">
        <f>G6</f>
        <v>2136.09</v>
      </c>
      <c r="H5" s="6">
        <f>H6</f>
        <v>17.149999999999999</v>
      </c>
    </row>
    <row r="6" spans="1:8" x14ac:dyDescent="0.3">
      <c r="A6" s="18"/>
      <c r="B6" s="21"/>
      <c r="C6" s="7" t="s">
        <v>10</v>
      </c>
      <c r="D6" s="8">
        <f>E6+F6+G6+H6</f>
        <v>13028.001</v>
      </c>
      <c r="E6" s="9">
        <v>9206.76</v>
      </c>
      <c r="F6" s="16">
        <v>1668.001</v>
      </c>
      <c r="G6" s="10">
        <v>2136.09</v>
      </c>
      <c r="H6" s="11">
        <v>17.149999999999999</v>
      </c>
    </row>
    <row r="7" spans="1:8" ht="27.75" customHeight="1" thickBot="1" x14ac:dyDescent="0.35">
      <c r="A7" s="19"/>
      <c r="B7" s="22"/>
      <c r="C7" s="12" t="s">
        <v>11</v>
      </c>
      <c r="D7" s="13">
        <f>E7+F7+G7+H7</f>
        <v>0</v>
      </c>
      <c r="E7" s="13">
        <v>0</v>
      </c>
      <c r="F7" s="14">
        <v>0</v>
      </c>
      <c r="G7" s="14">
        <v>0</v>
      </c>
      <c r="H7" s="15">
        <v>0</v>
      </c>
    </row>
    <row r="8" spans="1:8" ht="21.6" thickBot="1" x14ac:dyDescent="0.35">
      <c r="A8" s="23" t="s">
        <v>14</v>
      </c>
      <c r="B8" s="24"/>
      <c r="C8" s="24"/>
      <c r="D8" s="24"/>
      <c r="E8" s="24"/>
      <c r="F8" s="24"/>
      <c r="G8" s="24"/>
      <c r="H8" s="25"/>
    </row>
    <row r="9" spans="1:8" x14ac:dyDescent="0.3">
      <c r="A9" s="20" t="s">
        <v>0</v>
      </c>
      <c r="B9" s="20" t="s">
        <v>1</v>
      </c>
      <c r="C9" s="20" t="s">
        <v>2</v>
      </c>
      <c r="D9" s="20" t="s">
        <v>3</v>
      </c>
      <c r="E9" s="26" t="s">
        <v>12</v>
      </c>
      <c r="F9" s="27"/>
      <c r="G9" s="27"/>
      <c r="H9" s="28"/>
    </row>
    <row r="10" spans="1:8" ht="15" thickBot="1" x14ac:dyDescent="0.35">
      <c r="A10" s="22"/>
      <c r="B10" s="22"/>
      <c r="C10" s="22"/>
      <c r="D10" s="22"/>
      <c r="E10" s="1" t="s">
        <v>4</v>
      </c>
      <c r="F10" s="2" t="s">
        <v>5</v>
      </c>
      <c r="G10" s="2" t="s">
        <v>6</v>
      </c>
      <c r="H10" s="3" t="s">
        <v>7</v>
      </c>
    </row>
    <row r="11" spans="1:8" x14ac:dyDescent="0.3">
      <c r="A11" s="17">
        <v>1</v>
      </c>
      <c r="B11" s="20" t="s">
        <v>8</v>
      </c>
      <c r="C11" s="4" t="s">
        <v>9</v>
      </c>
      <c r="D11" s="5">
        <f>E11+F11+G11+H11</f>
        <v>13563.271000000002</v>
      </c>
      <c r="E11" s="5">
        <f>E12</f>
        <v>9258.2669999999998</v>
      </c>
      <c r="F11" s="6">
        <f>F12</f>
        <v>1546.8249999999998</v>
      </c>
      <c r="G11" s="6">
        <f>G12</f>
        <v>2730.9160000000002</v>
      </c>
      <c r="H11" s="6">
        <f>H12</f>
        <v>27.263000000000002</v>
      </c>
    </row>
    <row r="12" spans="1:8" x14ac:dyDescent="0.3">
      <c r="A12" s="18"/>
      <c r="B12" s="21"/>
      <c r="C12" s="7" t="s">
        <v>10</v>
      </c>
      <c r="D12" s="8">
        <f>E12+F12+G12+H12</f>
        <v>13563.271000000002</v>
      </c>
      <c r="E12" s="9">
        <v>9258.2669999999998</v>
      </c>
      <c r="F12" s="16">
        <v>1546.8249999999998</v>
      </c>
      <c r="G12" s="10">
        <v>2730.9160000000002</v>
      </c>
      <c r="H12" s="11">
        <v>27.263000000000002</v>
      </c>
    </row>
    <row r="13" spans="1:8" ht="29.4" thickBot="1" x14ac:dyDescent="0.35">
      <c r="A13" s="19"/>
      <c r="B13" s="22"/>
      <c r="C13" s="12" t="s">
        <v>11</v>
      </c>
      <c r="D13" s="13">
        <f>E13+F13+G13+H13</f>
        <v>0</v>
      </c>
      <c r="E13" s="13">
        <v>0</v>
      </c>
      <c r="F13" s="14">
        <v>0</v>
      </c>
      <c r="G13" s="14">
        <v>0</v>
      </c>
      <c r="H13" s="15">
        <v>0</v>
      </c>
    </row>
    <row r="14" spans="1:8" ht="21.6" thickBot="1" x14ac:dyDescent="0.35">
      <c r="A14" s="23" t="s">
        <v>15</v>
      </c>
      <c r="B14" s="24"/>
      <c r="C14" s="24"/>
      <c r="D14" s="24"/>
      <c r="E14" s="24"/>
      <c r="F14" s="24"/>
      <c r="G14" s="24"/>
      <c r="H14" s="25"/>
    </row>
    <row r="15" spans="1:8" x14ac:dyDescent="0.3">
      <c r="A15" s="20" t="s">
        <v>0</v>
      </c>
      <c r="B15" s="20" t="s">
        <v>1</v>
      </c>
      <c r="C15" s="20" t="s">
        <v>2</v>
      </c>
      <c r="D15" s="20" t="s">
        <v>3</v>
      </c>
      <c r="E15" s="26" t="s">
        <v>12</v>
      </c>
      <c r="F15" s="27"/>
      <c r="G15" s="27"/>
      <c r="H15" s="28"/>
    </row>
    <row r="16" spans="1:8" ht="15" thickBot="1" x14ac:dyDescent="0.35">
      <c r="A16" s="22"/>
      <c r="B16" s="22"/>
      <c r="C16" s="22"/>
      <c r="D16" s="22"/>
      <c r="E16" s="1" t="s">
        <v>4</v>
      </c>
      <c r="F16" s="2" t="s">
        <v>5</v>
      </c>
      <c r="G16" s="2" t="s">
        <v>6</v>
      </c>
      <c r="H16" s="3" t="s">
        <v>7</v>
      </c>
    </row>
    <row r="17" spans="1:8" x14ac:dyDescent="0.3">
      <c r="A17" s="17">
        <v>1</v>
      </c>
      <c r="B17" s="20" t="s">
        <v>8</v>
      </c>
      <c r="C17" s="4" t="s">
        <v>9</v>
      </c>
      <c r="D17" s="5">
        <f>E17+F17+G17+H17</f>
        <v>14477.293</v>
      </c>
      <c r="E17" s="5">
        <f>E18</f>
        <v>9530.5049999999992</v>
      </c>
      <c r="F17" s="6">
        <f>F18</f>
        <v>1853.3890000000001</v>
      </c>
      <c r="G17" s="6">
        <f>G18</f>
        <v>3070.5540000000001</v>
      </c>
      <c r="H17" s="6">
        <f>H18</f>
        <v>22.844999999999999</v>
      </c>
    </row>
    <row r="18" spans="1:8" x14ac:dyDescent="0.3">
      <c r="A18" s="18"/>
      <c r="B18" s="21"/>
      <c r="C18" s="7" t="s">
        <v>10</v>
      </c>
      <c r="D18" s="8">
        <f>E18+F18+G18+H18</f>
        <v>14477.293</v>
      </c>
      <c r="E18" s="9">
        <v>9530.5049999999992</v>
      </c>
      <c r="F18" s="16">
        <v>1853.3890000000001</v>
      </c>
      <c r="G18" s="10">
        <v>3070.5540000000001</v>
      </c>
      <c r="H18" s="11">
        <v>22.844999999999999</v>
      </c>
    </row>
    <row r="19" spans="1:8" ht="29.4" thickBot="1" x14ac:dyDescent="0.35">
      <c r="A19" s="19"/>
      <c r="B19" s="22"/>
      <c r="C19" s="12" t="s">
        <v>11</v>
      </c>
      <c r="D19" s="13">
        <f>E19+F19+G19+H19</f>
        <v>0</v>
      </c>
      <c r="E19" s="13">
        <v>0</v>
      </c>
      <c r="F19" s="14">
        <v>0</v>
      </c>
      <c r="G19" s="14">
        <v>0</v>
      </c>
      <c r="H19" s="15">
        <v>0</v>
      </c>
    </row>
    <row r="20" spans="1:8" ht="21.6" thickBot="1" x14ac:dyDescent="0.35">
      <c r="A20" s="23" t="s">
        <v>16</v>
      </c>
      <c r="B20" s="24"/>
      <c r="C20" s="24"/>
      <c r="D20" s="24"/>
      <c r="E20" s="24"/>
      <c r="F20" s="24"/>
      <c r="G20" s="24"/>
      <c r="H20" s="25"/>
    </row>
    <row r="21" spans="1:8" x14ac:dyDescent="0.3">
      <c r="A21" s="20" t="s">
        <v>0</v>
      </c>
      <c r="B21" s="20" t="s">
        <v>1</v>
      </c>
      <c r="C21" s="20" t="s">
        <v>2</v>
      </c>
      <c r="D21" s="20" t="s">
        <v>3</v>
      </c>
      <c r="E21" s="26" t="s">
        <v>12</v>
      </c>
      <c r="F21" s="27"/>
      <c r="G21" s="27"/>
      <c r="H21" s="28"/>
    </row>
    <row r="22" spans="1:8" ht="15" thickBot="1" x14ac:dyDescent="0.35">
      <c r="A22" s="22"/>
      <c r="B22" s="22"/>
      <c r="C22" s="22"/>
      <c r="D22" s="22"/>
      <c r="E22" s="1" t="s">
        <v>4</v>
      </c>
      <c r="F22" s="2" t="s">
        <v>5</v>
      </c>
      <c r="G22" s="2" t="s">
        <v>6</v>
      </c>
      <c r="H22" s="3" t="s">
        <v>7</v>
      </c>
    </row>
    <row r="23" spans="1:8" x14ac:dyDescent="0.3">
      <c r="A23" s="17">
        <v>1</v>
      </c>
      <c r="B23" s="20" t="s">
        <v>8</v>
      </c>
      <c r="C23" s="4" t="s">
        <v>9</v>
      </c>
      <c r="D23" s="5">
        <f>E23+F23+G23+H23</f>
        <v>12776.859999999999</v>
      </c>
      <c r="E23" s="5">
        <f>E24</f>
        <v>8105.2449999999999</v>
      </c>
      <c r="F23" s="6">
        <f>F24</f>
        <v>1764.1790000000001</v>
      </c>
      <c r="G23" s="6">
        <f>G24</f>
        <v>2888.277</v>
      </c>
      <c r="H23" s="6">
        <f>H24</f>
        <v>19.158999999999999</v>
      </c>
    </row>
    <row r="24" spans="1:8" x14ac:dyDescent="0.3">
      <c r="A24" s="18"/>
      <c r="B24" s="21"/>
      <c r="C24" s="7" t="s">
        <v>10</v>
      </c>
      <c r="D24" s="8">
        <f>E24+F24+G24+H24</f>
        <v>12776.859999999999</v>
      </c>
      <c r="E24" s="9">
        <v>8105.2449999999999</v>
      </c>
      <c r="F24" s="16">
        <v>1764.1790000000001</v>
      </c>
      <c r="G24" s="10">
        <v>2888.277</v>
      </c>
      <c r="H24" s="11">
        <v>19.158999999999999</v>
      </c>
    </row>
    <row r="25" spans="1:8" ht="29.4" thickBot="1" x14ac:dyDescent="0.35">
      <c r="A25" s="19"/>
      <c r="B25" s="22"/>
      <c r="C25" s="12" t="s">
        <v>11</v>
      </c>
      <c r="D25" s="13">
        <f>E25+F25+G25+H25</f>
        <v>0</v>
      </c>
      <c r="E25" s="13">
        <v>0</v>
      </c>
      <c r="F25" s="14">
        <v>0</v>
      </c>
      <c r="G25" s="14">
        <v>0</v>
      </c>
      <c r="H25" s="15">
        <v>0</v>
      </c>
    </row>
    <row r="26" spans="1:8" ht="21.6" thickBot="1" x14ac:dyDescent="0.35">
      <c r="A26" s="23" t="s">
        <v>17</v>
      </c>
      <c r="B26" s="24"/>
      <c r="C26" s="24"/>
      <c r="D26" s="24"/>
      <c r="E26" s="24"/>
      <c r="F26" s="24"/>
      <c r="G26" s="24"/>
      <c r="H26" s="25"/>
    </row>
    <row r="27" spans="1:8" x14ac:dyDescent="0.3">
      <c r="A27" s="20" t="s">
        <v>0</v>
      </c>
      <c r="B27" s="20" t="s">
        <v>1</v>
      </c>
      <c r="C27" s="20" t="s">
        <v>2</v>
      </c>
      <c r="D27" s="20" t="s">
        <v>3</v>
      </c>
      <c r="E27" s="26" t="s">
        <v>12</v>
      </c>
      <c r="F27" s="27"/>
      <c r="G27" s="27"/>
      <c r="H27" s="28"/>
    </row>
    <row r="28" spans="1:8" ht="15" thickBot="1" x14ac:dyDescent="0.35">
      <c r="A28" s="22"/>
      <c r="B28" s="22"/>
      <c r="C28" s="22"/>
      <c r="D28" s="22"/>
      <c r="E28" s="1" t="s">
        <v>4</v>
      </c>
      <c r="F28" s="2" t="s">
        <v>5</v>
      </c>
      <c r="G28" s="2" t="s">
        <v>6</v>
      </c>
      <c r="H28" s="3" t="s">
        <v>7</v>
      </c>
    </row>
    <row r="29" spans="1:8" x14ac:dyDescent="0.3">
      <c r="A29" s="17">
        <v>1</v>
      </c>
      <c r="B29" s="20" t="s">
        <v>8</v>
      </c>
      <c r="C29" s="4" t="s">
        <v>9</v>
      </c>
      <c r="D29" s="5">
        <f>E29+F29+G29+H29</f>
        <v>12261.453</v>
      </c>
      <c r="E29" s="5">
        <f>E30</f>
        <v>7325.3680000000004</v>
      </c>
      <c r="F29" s="6">
        <f>F30</f>
        <v>1717.348</v>
      </c>
      <c r="G29" s="6">
        <f>G30</f>
        <v>3206.6419999999998</v>
      </c>
      <c r="H29" s="6">
        <f>H30</f>
        <v>12.095000000000001</v>
      </c>
    </row>
    <row r="30" spans="1:8" x14ac:dyDescent="0.3">
      <c r="A30" s="18"/>
      <c r="B30" s="21"/>
      <c r="C30" s="7" t="s">
        <v>10</v>
      </c>
      <c r="D30" s="8">
        <f>E30+F30+G30+H30</f>
        <v>12261.453</v>
      </c>
      <c r="E30" s="9">
        <v>7325.3680000000004</v>
      </c>
      <c r="F30" s="16">
        <v>1717.348</v>
      </c>
      <c r="G30" s="10">
        <v>3206.6419999999998</v>
      </c>
      <c r="H30" s="11">
        <v>12.095000000000001</v>
      </c>
    </row>
    <row r="31" spans="1:8" ht="29.4" thickBot="1" x14ac:dyDescent="0.35">
      <c r="A31" s="19"/>
      <c r="B31" s="22"/>
      <c r="C31" s="12" t="s">
        <v>11</v>
      </c>
      <c r="D31" s="13">
        <f>E31+F31+G31+H31</f>
        <v>0</v>
      </c>
      <c r="E31" s="13">
        <v>0</v>
      </c>
      <c r="F31" s="14">
        <v>0</v>
      </c>
      <c r="G31" s="14">
        <v>0</v>
      </c>
      <c r="H31" s="15">
        <v>0</v>
      </c>
    </row>
    <row r="32" spans="1:8" ht="21.6" customHeight="1" thickBot="1" x14ac:dyDescent="0.35">
      <c r="A32" s="23" t="s">
        <v>18</v>
      </c>
      <c r="B32" s="24"/>
      <c r="C32" s="24"/>
      <c r="D32" s="24"/>
      <c r="E32" s="24"/>
      <c r="F32" s="24"/>
      <c r="G32" s="24"/>
      <c r="H32" s="25"/>
    </row>
    <row r="33" spans="1:8" ht="14.4" customHeight="1" x14ac:dyDescent="0.3">
      <c r="A33" s="20" t="s">
        <v>0</v>
      </c>
      <c r="B33" s="20" t="s">
        <v>1</v>
      </c>
      <c r="C33" s="20" t="s">
        <v>2</v>
      </c>
      <c r="D33" s="20" t="s">
        <v>3</v>
      </c>
      <c r="E33" s="26" t="s">
        <v>12</v>
      </c>
      <c r="F33" s="27"/>
      <c r="G33" s="27"/>
      <c r="H33" s="28"/>
    </row>
    <row r="34" spans="1:8" ht="15" thickBot="1" x14ac:dyDescent="0.35">
      <c r="A34" s="22"/>
      <c r="B34" s="22"/>
      <c r="C34" s="22"/>
      <c r="D34" s="22"/>
      <c r="E34" s="1" t="s">
        <v>4</v>
      </c>
      <c r="F34" s="2" t="s">
        <v>5</v>
      </c>
      <c r="G34" s="2" t="s">
        <v>6</v>
      </c>
      <c r="H34" s="3" t="s">
        <v>7</v>
      </c>
    </row>
    <row r="35" spans="1:8" ht="14.4" customHeight="1" x14ac:dyDescent="0.3">
      <c r="A35" s="17">
        <v>1</v>
      </c>
      <c r="B35" s="20" t="s">
        <v>8</v>
      </c>
      <c r="C35" s="4" t="s">
        <v>9</v>
      </c>
      <c r="D35" s="5">
        <f>E35+F35+G35+H35</f>
        <v>13145.633</v>
      </c>
      <c r="E35" s="5">
        <f>E36</f>
        <v>10162.862999999999</v>
      </c>
      <c r="F35" s="6">
        <f>F36</f>
        <v>1714.0549999999998</v>
      </c>
      <c r="G35" s="6">
        <f>G36</f>
        <v>1254.0999999999999</v>
      </c>
      <c r="H35" s="6">
        <f>H36</f>
        <v>14.615</v>
      </c>
    </row>
    <row r="36" spans="1:8" x14ac:dyDescent="0.3">
      <c r="A36" s="18"/>
      <c r="B36" s="21"/>
      <c r="C36" s="7" t="s">
        <v>10</v>
      </c>
      <c r="D36" s="8">
        <f>E36+F36+G36+H36</f>
        <v>13145.633</v>
      </c>
      <c r="E36" s="9">
        <v>10162.862999999999</v>
      </c>
      <c r="F36" s="16">
        <v>1714.0549999999998</v>
      </c>
      <c r="G36" s="10">
        <v>1254.0999999999999</v>
      </c>
      <c r="H36" s="11">
        <v>14.615</v>
      </c>
    </row>
    <row r="37" spans="1:8" ht="29.4" thickBot="1" x14ac:dyDescent="0.35">
      <c r="A37" s="19"/>
      <c r="B37" s="22"/>
      <c r="C37" s="12" t="s">
        <v>11</v>
      </c>
      <c r="D37" s="13">
        <f>E37+F37+G37+H37</f>
        <v>0</v>
      </c>
      <c r="E37" s="13">
        <v>0</v>
      </c>
      <c r="F37" s="14">
        <v>0</v>
      </c>
      <c r="G37" s="14">
        <v>0</v>
      </c>
      <c r="H37" s="15">
        <v>0</v>
      </c>
    </row>
    <row r="38" spans="1:8" ht="21.6" thickBot="1" x14ac:dyDescent="0.35">
      <c r="A38" s="23" t="s">
        <v>19</v>
      </c>
      <c r="B38" s="24"/>
      <c r="C38" s="24"/>
      <c r="D38" s="24"/>
      <c r="E38" s="24"/>
      <c r="F38" s="24"/>
      <c r="G38" s="24"/>
      <c r="H38" s="25"/>
    </row>
    <row r="39" spans="1:8" x14ac:dyDescent="0.3">
      <c r="A39" s="20" t="s">
        <v>0</v>
      </c>
      <c r="B39" s="20" t="s">
        <v>1</v>
      </c>
      <c r="C39" s="20" t="s">
        <v>2</v>
      </c>
      <c r="D39" s="20" t="s">
        <v>3</v>
      </c>
      <c r="E39" s="26" t="s">
        <v>12</v>
      </c>
      <c r="F39" s="27"/>
      <c r="G39" s="27"/>
      <c r="H39" s="28"/>
    </row>
    <row r="40" spans="1:8" ht="15" thickBot="1" x14ac:dyDescent="0.35">
      <c r="A40" s="22"/>
      <c r="B40" s="22"/>
      <c r="C40" s="22"/>
      <c r="D40" s="22"/>
      <c r="E40" s="1" t="s">
        <v>4</v>
      </c>
      <c r="F40" s="2" t="s">
        <v>5</v>
      </c>
      <c r="G40" s="2" t="s">
        <v>6</v>
      </c>
      <c r="H40" s="3" t="s">
        <v>7</v>
      </c>
    </row>
    <row r="41" spans="1:8" x14ac:dyDescent="0.3">
      <c r="A41" s="17">
        <v>1</v>
      </c>
      <c r="B41" s="20" t="s">
        <v>8</v>
      </c>
      <c r="C41" s="4" t="s">
        <v>9</v>
      </c>
      <c r="D41" s="5">
        <f>E41+F41+G41+H41</f>
        <v>13998.537999999999</v>
      </c>
      <c r="E41" s="5">
        <f>E42</f>
        <v>8742.1869999999999</v>
      </c>
      <c r="F41" s="6">
        <f>F42</f>
        <v>1868.1130000000001</v>
      </c>
      <c r="G41" s="6">
        <f>G42</f>
        <v>3367.1729999999998</v>
      </c>
      <c r="H41" s="6">
        <f>H42</f>
        <v>21.065000000000001</v>
      </c>
    </row>
    <row r="42" spans="1:8" x14ac:dyDescent="0.3">
      <c r="A42" s="18"/>
      <c r="B42" s="21"/>
      <c r="C42" s="7" t="s">
        <v>10</v>
      </c>
      <c r="D42" s="8">
        <f>E42+F42+G42+H42</f>
        <v>13998.537999999999</v>
      </c>
      <c r="E42" s="9">
        <f>8742.187</f>
        <v>8742.1869999999999</v>
      </c>
      <c r="F42" s="16">
        <v>1868.1130000000001</v>
      </c>
      <c r="G42" s="10">
        <v>3367.1729999999998</v>
      </c>
      <c r="H42" s="11">
        <v>21.065000000000001</v>
      </c>
    </row>
    <row r="43" spans="1:8" ht="29.4" thickBot="1" x14ac:dyDescent="0.35">
      <c r="A43" s="19"/>
      <c r="B43" s="22"/>
      <c r="C43" s="12" t="s">
        <v>11</v>
      </c>
      <c r="D43" s="13">
        <f>E43+F43+G43+H43</f>
        <v>0</v>
      </c>
      <c r="E43" s="13">
        <v>0</v>
      </c>
      <c r="F43" s="14">
        <v>0</v>
      </c>
      <c r="G43" s="14">
        <v>0</v>
      </c>
      <c r="H43" s="15">
        <v>0</v>
      </c>
    </row>
    <row r="44" spans="1:8" ht="21.6" thickBot="1" x14ac:dyDescent="0.35">
      <c r="A44" s="23" t="s">
        <v>20</v>
      </c>
      <c r="B44" s="24"/>
      <c r="C44" s="24"/>
      <c r="D44" s="24"/>
      <c r="E44" s="24"/>
      <c r="F44" s="24"/>
      <c r="G44" s="24"/>
      <c r="H44" s="25"/>
    </row>
    <row r="45" spans="1:8" x14ac:dyDescent="0.3">
      <c r="A45" s="20" t="s">
        <v>0</v>
      </c>
      <c r="B45" s="20" t="s">
        <v>1</v>
      </c>
      <c r="C45" s="20" t="s">
        <v>2</v>
      </c>
      <c r="D45" s="20" t="s">
        <v>3</v>
      </c>
      <c r="E45" s="26" t="s">
        <v>12</v>
      </c>
      <c r="F45" s="27"/>
      <c r="G45" s="27"/>
      <c r="H45" s="28"/>
    </row>
    <row r="46" spans="1:8" ht="15" thickBot="1" x14ac:dyDescent="0.35">
      <c r="A46" s="22"/>
      <c r="B46" s="22"/>
      <c r="C46" s="22"/>
      <c r="D46" s="22"/>
      <c r="E46" s="1" t="s">
        <v>4</v>
      </c>
      <c r="F46" s="2" t="s">
        <v>5</v>
      </c>
      <c r="G46" s="2" t="s">
        <v>6</v>
      </c>
      <c r="H46" s="3" t="s">
        <v>7</v>
      </c>
    </row>
    <row r="47" spans="1:8" x14ac:dyDescent="0.3">
      <c r="A47" s="17">
        <v>1</v>
      </c>
      <c r="B47" s="20" t="s">
        <v>8</v>
      </c>
      <c r="C47" s="4" t="s">
        <v>9</v>
      </c>
      <c r="D47" s="5">
        <f>E47+F47+G47+H47</f>
        <v>13976.683999999999</v>
      </c>
      <c r="E47" s="5">
        <f>E48</f>
        <v>8793.7849999999999</v>
      </c>
      <c r="F47" s="6">
        <f>F48</f>
        <v>1764.9169999999999</v>
      </c>
      <c r="G47" s="6">
        <f>G48</f>
        <v>3389.701</v>
      </c>
      <c r="H47" s="6">
        <f>H48</f>
        <v>28.280999999999999</v>
      </c>
    </row>
    <row r="48" spans="1:8" x14ac:dyDescent="0.3">
      <c r="A48" s="18"/>
      <c r="B48" s="21"/>
      <c r="C48" s="7" t="s">
        <v>10</v>
      </c>
      <c r="D48" s="8">
        <f>E48+F48+G48+H48</f>
        <v>13976.683999999999</v>
      </c>
      <c r="E48" s="9">
        <v>8793.7849999999999</v>
      </c>
      <c r="F48" s="16">
        <f>1245.937+518.98</f>
        <v>1764.9169999999999</v>
      </c>
      <c r="G48" s="10">
        <v>3389.701</v>
      </c>
      <c r="H48" s="11">
        <v>28.280999999999999</v>
      </c>
    </row>
    <row r="49" spans="1:8" ht="29.4" thickBot="1" x14ac:dyDescent="0.35">
      <c r="A49" s="19"/>
      <c r="B49" s="22"/>
      <c r="C49" s="12" t="s">
        <v>11</v>
      </c>
      <c r="D49" s="13">
        <f>E49+F49+G49+H49</f>
        <v>0</v>
      </c>
      <c r="E49" s="13">
        <v>0</v>
      </c>
      <c r="F49" s="14">
        <v>0</v>
      </c>
      <c r="G49" s="14">
        <v>0</v>
      </c>
      <c r="H49" s="15">
        <v>0</v>
      </c>
    </row>
    <row r="50" spans="1:8" ht="21.6" thickBot="1" x14ac:dyDescent="0.35">
      <c r="A50" s="23" t="s">
        <v>21</v>
      </c>
      <c r="B50" s="24"/>
      <c r="C50" s="24"/>
      <c r="D50" s="24"/>
      <c r="E50" s="24"/>
      <c r="F50" s="24"/>
      <c r="G50" s="24"/>
      <c r="H50" s="25"/>
    </row>
    <row r="51" spans="1:8" x14ac:dyDescent="0.3">
      <c r="A51" s="20" t="s">
        <v>0</v>
      </c>
      <c r="B51" s="20" t="s">
        <v>1</v>
      </c>
      <c r="C51" s="20" t="s">
        <v>2</v>
      </c>
      <c r="D51" s="20" t="s">
        <v>3</v>
      </c>
      <c r="E51" s="26" t="s">
        <v>12</v>
      </c>
      <c r="F51" s="27"/>
      <c r="G51" s="27"/>
      <c r="H51" s="28"/>
    </row>
    <row r="52" spans="1:8" ht="15" thickBot="1" x14ac:dyDescent="0.35">
      <c r="A52" s="22"/>
      <c r="B52" s="22"/>
      <c r="C52" s="22"/>
      <c r="D52" s="22"/>
      <c r="E52" s="1" t="s">
        <v>4</v>
      </c>
      <c r="F52" s="2" t="s">
        <v>5</v>
      </c>
      <c r="G52" s="2" t="s">
        <v>6</v>
      </c>
      <c r="H52" s="3" t="s">
        <v>7</v>
      </c>
    </row>
    <row r="53" spans="1:8" x14ac:dyDescent="0.3">
      <c r="A53" s="17">
        <v>1</v>
      </c>
      <c r="B53" s="20" t="s">
        <v>8</v>
      </c>
      <c r="C53" s="4" t="s">
        <v>9</v>
      </c>
      <c r="D53" s="5">
        <f>E53+F53+G53+H53</f>
        <v>13718.198999999999</v>
      </c>
      <c r="E53" s="5">
        <f>E54</f>
        <v>8635.9689999999991</v>
      </c>
      <c r="F53" s="6">
        <f>F54</f>
        <v>1784.4140000000002</v>
      </c>
      <c r="G53" s="6">
        <f>G54</f>
        <v>3266.8380000000002</v>
      </c>
      <c r="H53" s="6">
        <f>H54</f>
        <v>30.978000000000002</v>
      </c>
    </row>
    <row r="54" spans="1:8" x14ac:dyDescent="0.3">
      <c r="A54" s="18"/>
      <c r="B54" s="21"/>
      <c r="C54" s="7" t="s">
        <v>10</v>
      </c>
      <c r="D54" s="8">
        <f>E54+F54+G54+H54</f>
        <v>13718.198999999999</v>
      </c>
      <c r="E54" s="9">
        <f>8635.969</f>
        <v>8635.9689999999991</v>
      </c>
      <c r="F54" s="16">
        <f>1234.825+549.589</f>
        <v>1784.4140000000002</v>
      </c>
      <c r="G54" s="10">
        <v>3266.8380000000002</v>
      </c>
      <c r="H54" s="11">
        <v>30.978000000000002</v>
      </c>
    </row>
    <row r="55" spans="1:8" ht="29.4" thickBot="1" x14ac:dyDescent="0.35">
      <c r="A55" s="19"/>
      <c r="B55" s="22"/>
      <c r="C55" s="12" t="s">
        <v>11</v>
      </c>
      <c r="D55" s="13">
        <f>E55+F55+G55+H55</f>
        <v>0</v>
      </c>
      <c r="E55" s="13">
        <v>0</v>
      </c>
      <c r="F55" s="14">
        <v>0</v>
      </c>
      <c r="G55" s="14">
        <v>0</v>
      </c>
      <c r="H55" s="15">
        <v>0</v>
      </c>
    </row>
    <row r="56" spans="1:8" ht="21.6" thickBot="1" x14ac:dyDescent="0.35">
      <c r="A56" s="23" t="s">
        <v>22</v>
      </c>
      <c r="B56" s="24"/>
      <c r="C56" s="24"/>
      <c r="D56" s="24"/>
      <c r="E56" s="24"/>
      <c r="F56" s="24"/>
      <c r="G56" s="24"/>
      <c r="H56" s="25"/>
    </row>
    <row r="57" spans="1:8" x14ac:dyDescent="0.3">
      <c r="A57" s="20" t="s">
        <v>0</v>
      </c>
      <c r="B57" s="20" t="s">
        <v>1</v>
      </c>
      <c r="C57" s="20" t="s">
        <v>2</v>
      </c>
      <c r="D57" s="20" t="s">
        <v>3</v>
      </c>
      <c r="E57" s="26" t="s">
        <v>12</v>
      </c>
      <c r="F57" s="27"/>
      <c r="G57" s="27"/>
      <c r="H57" s="28"/>
    </row>
    <row r="58" spans="1:8" ht="15" thickBot="1" x14ac:dyDescent="0.35">
      <c r="A58" s="22"/>
      <c r="B58" s="22"/>
      <c r="C58" s="22"/>
      <c r="D58" s="22"/>
      <c r="E58" s="1" t="s">
        <v>4</v>
      </c>
      <c r="F58" s="2" t="s">
        <v>5</v>
      </c>
      <c r="G58" s="2" t="s">
        <v>6</v>
      </c>
      <c r="H58" s="3" t="s">
        <v>7</v>
      </c>
    </row>
    <row r="59" spans="1:8" x14ac:dyDescent="0.3">
      <c r="A59" s="17">
        <v>1</v>
      </c>
      <c r="B59" s="20" t="s">
        <v>8</v>
      </c>
      <c r="C59" s="4" t="s">
        <v>9</v>
      </c>
      <c r="D59" s="5">
        <f>E59+F59+G59+H59</f>
        <v>14373.549000000001</v>
      </c>
      <c r="E59" s="5">
        <f>E60</f>
        <v>9321.1280000000006</v>
      </c>
      <c r="F59" s="6">
        <f>F60</f>
        <v>1793.202</v>
      </c>
      <c r="G59" s="6">
        <f>G60</f>
        <v>3223.7330000000002</v>
      </c>
      <c r="H59" s="6">
        <f>H60</f>
        <v>35.485999999999997</v>
      </c>
    </row>
    <row r="60" spans="1:8" x14ac:dyDescent="0.3">
      <c r="A60" s="18"/>
      <c r="B60" s="21"/>
      <c r="C60" s="7" t="s">
        <v>10</v>
      </c>
      <c r="D60" s="8">
        <f>E60+F60+G60+H60</f>
        <v>14373.549000000001</v>
      </c>
      <c r="E60" s="9">
        <v>9321.1280000000006</v>
      </c>
      <c r="F60" s="16">
        <v>1793.202</v>
      </c>
      <c r="G60" s="10">
        <v>3223.7330000000002</v>
      </c>
      <c r="H60" s="11">
        <v>35.485999999999997</v>
      </c>
    </row>
    <row r="61" spans="1:8" ht="29.4" thickBot="1" x14ac:dyDescent="0.35">
      <c r="A61" s="19"/>
      <c r="B61" s="22"/>
      <c r="C61" s="12" t="s">
        <v>11</v>
      </c>
      <c r="D61" s="13">
        <f>E61+F61+G61+H61</f>
        <v>0</v>
      </c>
      <c r="E61" s="13">
        <v>0</v>
      </c>
      <c r="F61" s="14">
        <v>0</v>
      </c>
      <c r="G61" s="14">
        <v>0</v>
      </c>
      <c r="H61" s="15">
        <v>0</v>
      </c>
    </row>
    <row r="62" spans="1:8" ht="21.6" thickBot="1" x14ac:dyDescent="0.35">
      <c r="A62" s="23" t="s">
        <v>23</v>
      </c>
      <c r="B62" s="24"/>
      <c r="C62" s="24"/>
      <c r="D62" s="24"/>
      <c r="E62" s="24"/>
      <c r="F62" s="24"/>
      <c r="G62" s="24"/>
      <c r="H62" s="25"/>
    </row>
    <row r="63" spans="1:8" x14ac:dyDescent="0.3">
      <c r="A63" s="20" t="s">
        <v>0</v>
      </c>
      <c r="B63" s="20" t="s">
        <v>1</v>
      </c>
      <c r="C63" s="20" t="s">
        <v>2</v>
      </c>
      <c r="D63" s="20" t="s">
        <v>3</v>
      </c>
      <c r="E63" s="26" t="s">
        <v>12</v>
      </c>
      <c r="F63" s="27"/>
      <c r="G63" s="27"/>
      <c r="H63" s="28"/>
    </row>
    <row r="64" spans="1:8" ht="15" thickBot="1" x14ac:dyDescent="0.35">
      <c r="A64" s="22"/>
      <c r="B64" s="22"/>
      <c r="C64" s="22"/>
      <c r="D64" s="22"/>
      <c r="E64" s="1" t="s">
        <v>4</v>
      </c>
      <c r="F64" s="2" t="s">
        <v>5</v>
      </c>
      <c r="G64" s="2" t="s">
        <v>6</v>
      </c>
      <c r="H64" s="3" t="s">
        <v>7</v>
      </c>
    </row>
    <row r="65" spans="1:8" x14ac:dyDescent="0.3">
      <c r="A65" s="17">
        <v>1</v>
      </c>
      <c r="B65" s="20" t="s">
        <v>8</v>
      </c>
      <c r="C65" s="4" t="s">
        <v>9</v>
      </c>
      <c r="D65" s="5">
        <f>E65+F65+G65+H65</f>
        <v>14182.678</v>
      </c>
      <c r="E65" s="5">
        <f>E66</f>
        <v>9481.8140000000003</v>
      </c>
      <c r="F65" s="6">
        <f>F66</f>
        <v>1742.2149999999999</v>
      </c>
      <c r="G65" s="6">
        <f>G66</f>
        <v>2922.1680000000001</v>
      </c>
      <c r="H65" s="6">
        <f>H66</f>
        <v>36.481000000000002</v>
      </c>
    </row>
    <row r="66" spans="1:8" x14ac:dyDescent="0.3">
      <c r="A66" s="18"/>
      <c r="B66" s="21"/>
      <c r="C66" s="7" t="s">
        <v>10</v>
      </c>
      <c r="D66" s="8">
        <f>E66+F66+G66+H66</f>
        <v>14182.678</v>
      </c>
      <c r="E66" s="9">
        <v>9481.8140000000003</v>
      </c>
      <c r="F66" s="16">
        <f>1249.404+492.811</f>
        <v>1742.2149999999999</v>
      </c>
      <c r="G66" s="10">
        <v>2922.1680000000001</v>
      </c>
      <c r="H66" s="11">
        <v>36.481000000000002</v>
      </c>
    </row>
    <row r="67" spans="1:8" ht="29.4" thickBot="1" x14ac:dyDescent="0.35">
      <c r="A67" s="19"/>
      <c r="B67" s="22"/>
      <c r="C67" s="12" t="s">
        <v>11</v>
      </c>
      <c r="D67" s="13">
        <f>E67+F67+G67+H67</f>
        <v>0</v>
      </c>
      <c r="E67" s="13">
        <v>0</v>
      </c>
      <c r="F67" s="14">
        <v>0</v>
      </c>
      <c r="G67" s="14">
        <v>0</v>
      </c>
      <c r="H67" s="15">
        <v>0</v>
      </c>
    </row>
    <row r="68" spans="1:8" ht="21.6" thickBot="1" x14ac:dyDescent="0.35">
      <c r="A68" s="23" t="s">
        <v>24</v>
      </c>
      <c r="B68" s="24"/>
      <c r="C68" s="24"/>
      <c r="D68" s="24"/>
      <c r="E68" s="24"/>
      <c r="F68" s="24"/>
      <c r="G68" s="24"/>
      <c r="H68" s="25"/>
    </row>
    <row r="69" spans="1:8" x14ac:dyDescent="0.3">
      <c r="A69" s="20" t="s">
        <v>0</v>
      </c>
      <c r="B69" s="20" t="s">
        <v>1</v>
      </c>
      <c r="C69" s="20" t="s">
        <v>2</v>
      </c>
      <c r="D69" s="20" t="s">
        <v>3</v>
      </c>
      <c r="E69" s="26" t="s">
        <v>12</v>
      </c>
      <c r="F69" s="27"/>
      <c r="G69" s="27"/>
      <c r="H69" s="28"/>
    </row>
    <row r="70" spans="1:8" ht="15" thickBot="1" x14ac:dyDescent="0.35">
      <c r="A70" s="22"/>
      <c r="B70" s="22"/>
      <c r="C70" s="22"/>
      <c r="D70" s="22"/>
      <c r="E70" s="1" t="s">
        <v>4</v>
      </c>
      <c r="F70" s="2" t="s">
        <v>5</v>
      </c>
      <c r="G70" s="2" t="s">
        <v>6</v>
      </c>
      <c r="H70" s="3" t="s">
        <v>7</v>
      </c>
    </row>
    <row r="71" spans="1:8" x14ac:dyDescent="0.3">
      <c r="A71" s="17">
        <v>1</v>
      </c>
      <c r="B71" s="20" t="s">
        <v>8</v>
      </c>
      <c r="C71" s="4" t="s">
        <v>9</v>
      </c>
      <c r="D71" s="5">
        <f>E71+F71+G71+H71</f>
        <v>15217.778</v>
      </c>
      <c r="E71" s="5">
        <f>E72</f>
        <v>10443.81</v>
      </c>
      <c r="F71" s="6">
        <f>F72</f>
        <v>1781.4390000000001</v>
      </c>
      <c r="G71" s="6">
        <f>G72</f>
        <v>2937.8589999999999</v>
      </c>
      <c r="H71" s="6">
        <f>H72</f>
        <v>54.67</v>
      </c>
    </row>
    <row r="72" spans="1:8" x14ac:dyDescent="0.3">
      <c r="A72" s="18"/>
      <c r="B72" s="21"/>
      <c r="C72" s="7" t="s">
        <v>10</v>
      </c>
      <c r="D72" s="8">
        <f>E72+F72+G72+H72</f>
        <v>15217.778</v>
      </c>
      <c r="E72" s="9">
        <v>10443.81</v>
      </c>
      <c r="F72" s="16">
        <v>1781.4390000000001</v>
      </c>
      <c r="G72" s="10">
        <v>2937.8589999999999</v>
      </c>
      <c r="H72" s="11">
        <v>54.67</v>
      </c>
    </row>
    <row r="73" spans="1:8" ht="29.4" thickBot="1" x14ac:dyDescent="0.35">
      <c r="A73" s="19"/>
      <c r="B73" s="22"/>
      <c r="C73" s="12" t="s">
        <v>11</v>
      </c>
      <c r="D73" s="13">
        <f>E73+F73+G73+H73</f>
        <v>0</v>
      </c>
      <c r="E73" s="13">
        <v>0</v>
      </c>
      <c r="F73" s="14">
        <v>0</v>
      </c>
      <c r="G73" s="14">
        <v>0</v>
      </c>
      <c r="H73" s="15">
        <v>0</v>
      </c>
    </row>
  </sheetData>
  <mergeCells count="96">
    <mergeCell ref="A71:A73"/>
    <mergeCell ref="B71:B73"/>
    <mergeCell ref="A68:H68"/>
    <mergeCell ref="A69:A70"/>
    <mergeCell ref="B69:B70"/>
    <mergeCell ref="C69:C70"/>
    <mergeCell ref="D69:D70"/>
    <mergeCell ref="E69:H69"/>
    <mergeCell ref="A53:A55"/>
    <mergeCell ref="B53:B55"/>
    <mergeCell ref="A50:H50"/>
    <mergeCell ref="A51:A52"/>
    <mergeCell ref="B51:B52"/>
    <mergeCell ref="C51:C52"/>
    <mergeCell ref="D51:D52"/>
    <mergeCell ref="E51:H51"/>
    <mergeCell ref="A41:A43"/>
    <mergeCell ref="B41:B43"/>
    <mergeCell ref="A38:H38"/>
    <mergeCell ref="A39:A40"/>
    <mergeCell ref="B39:B40"/>
    <mergeCell ref="C39:C40"/>
    <mergeCell ref="D39:D40"/>
    <mergeCell ref="E39:H39"/>
    <mergeCell ref="A29:A31"/>
    <mergeCell ref="B29:B31"/>
    <mergeCell ref="A26:H26"/>
    <mergeCell ref="A27:A28"/>
    <mergeCell ref="B27:B28"/>
    <mergeCell ref="C27:C28"/>
    <mergeCell ref="D27:D28"/>
    <mergeCell ref="E27:H27"/>
    <mergeCell ref="A17:A19"/>
    <mergeCell ref="B17:B19"/>
    <mergeCell ref="A14:H14"/>
    <mergeCell ref="A15:A16"/>
    <mergeCell ref="B15:B16"/>
    <mergeCell ref="C15:C16"/>
    <mergeCell ref="D15:D16"/>
    <mergeCell ref="E15:H15"/>
    <mergeCell ref="A5:A7"/>
    <mergeCell ref="B5:B7"/>
    <mergeCell ref="A2:H2"/>
    <mergeCell ref="A3:A4"/>
    <mergeCell ref="B3:B4"/>
    <mergeCell ref="C3:C4"/>
    <mergeCell ref="D3:D4"/>
    <mergeCell ref="E3:H3"/>
    <mergeCell ref="A11:A13"/>
    <mergeCell ref="B11:B13"/>
    <mergeCell ref="A8:H8"/>
    <mergeCell ref="A9:A10"/>
    <mergeCell ref="B9:B10"/>
    <mergeCell ref="C9:C10"/>
    <mergeCell ref="D9:D10"/>
    <mergeCell ref="E9:H9"/>
    <mergeCell ref="A23:A25"/>
    <mergeCell ref="B23:B25"/>
    <mergeCell ref="A20:H20"/>
    <mergeCell ref="A21:A22"/>
    <mergeCell ref="B21:B22"/>
    <mergeCell ref="C21:C22"/>
    <mergeCell ref="D21:D22"/>
    <mergeCell ref="E21:H21"/>
    <mergeCell ref="A35:A37"/>
    <mergeCell ref="B35:B37"/>
    <mergeCell ref="A32:H32"/>
    <mergeCell ref="A33:A34"/>
    <mergeCell ref="B33:B34"/>
    <mergeCell ref="C33:C34"/>
    <mergeCell ref="D33:D34"/>
    <mergeCell ref="E33:H33"/>
    <mergeCell ref="A47:A49"/>
    <mergeCell ref="B47:B49"/>
    <mergeCell ref="A44:H44"/>
    <mergeCell ref="A45:A46"/>
    <mergeCell ref="B45:B46"/>
    <mergeCell ref="C45:C46"/>
    <mergeCell ref="D45:D46"/>
    <mergeCell ref="E45:H45"/>
    <mergeCell ref="A59:A61"/>
    <mergeCell ref="B59:B61"/>
    <mergeCell ref="A56:H56"/>
    <mergeCell ref="A57:A58"/>
    <mergeCell ref="B57:B58"/>
    <mergeCell ref="C57:C58"/>
    <mergeCell ref="D57:D58"/>
    <mergeCell ref="E57:H57"/>
    <mergeCell ref="A65:A67"/>
    <mergeCell ref="B65:B67"/>
    <mergeCell ref="A62:H62"/>
    <mergeCell ref="A63:A64"/>
    <mergeCell ref="B63:B64"/>
    <mergeCell ref="C63:C64"/>
    <mergeCell ref="D63:D64"/>
    <mergeCell ref="E63:H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Певунова Марина Александровна</cp:lastModifiedBy>
  <dcterms:created xsi:type="dcterms:W3CDTF">2017-02-15T07:04:24Z</dcterms:created>
  <dcterms:modified xsi:type="dcterms:W3CDTF">2022-01-17T08:08:27Z</dcterms:modified>
</cp:coreProperties>
</file>