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vunovama\Desktop\на сайт\"/>
    </mc:Choice>
  </mc:AlternateContent>
  <bookViews>
    <workbookView xWindow="0" yWindow="0" windowWidth="1944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 l="1"/>
  <c r="F49" i="1" s="1"/>
  <c r="H50" i="1"/>
  <c r="D51" i="1"/>
  <c r="D50" i="1"/>
  <c r="H49" i="1"/>
  <c r="G49" i="1"/>
  <c r="E49" i="1"/>
  <c r="D49" i="1" l="1"/>
  <c r="D45" i="1"/>
  <c r="D44" i="1"/>
  <c r="H43" i="1"/>
  <c r="G43" i="1"/>
  <c r="F43" i="1"/>
  <c r="E43" i="1"/>
  <c r="D43" i="1" l="1"/>
  <c r="E37" i="1"/>
  <c r="D39" i="1"/>
  <c r="D38" i="1"/>
  <c r="H37" i="1"/>
  <c r="G37" i="1"/>
  <c r="F37" i="1"/>
  <c r="D37" i="1" l="1"/>
  <c r="H32" i="1"/>
  <c r="F32" i="1"/>
  <c r="H20" i="1" l="1"/>
  <c r="D33" i="1" l="1"/>
  <c r="D32" i="1"/>
  <c r="H31" i="1"/>
  <c r="G31" i="1"/>
  <c r="F31" i="1"/>
  <c r="E31" i="1"/>
  <c r="D31" i="1" l="1"/>
  <c r="D27" i="1"/>
  <c r="D26" i="1"/>
  <c r="H25" i="1"/>
  <c r="G25" i="1"/>
  <c r="F25" i="1"/>
  <c r="E25" i="1"/>
  <c r="D25" i="1" l="1"/>
  <c r="D20" i="1"/>
  <c r="D21" i="1" l="1"/>
  <c r="H19" i="1"/>
  <c r="G19" i="1"/>
  <c r="F19" i="1"/>
  <c r="E19" i="1"/>
  <c r="D19" i="1" l="1"/>
  <c r="E5" i="1"/>
  <c r="D14" i="1" l="1"/>
  <c r="D13" i="1"/>
  <c r="H12" i="1"/>
  <c r="G12" i="1"/>
  <c r="F12" i="1"/>
  <c r="E12" i="1"/>
  <c r="D12" i="1" l="1"/>
  <c r="D6" i="1"/>
  <c r="D7" i="1"/>
  <c r="H5" i="1"/>
  <c r="G5" i="1"/>
  <c r="F5" i="1"/>
  <c r="D5" i="1" l="1"/>
</calcChain>
</file>

<file path=xl/sharedStrings.xml><?xml version="1.0" encoding="utf-8"?>
<sst xmlns="http://schemas.openxmlformats.org/spreadsheetml/2006/main" count="112" uniqueCount="21">
  <si>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</si>
  <si>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</si>
  <si>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</si>
  <si>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</si>
  <si>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</si>
  <si>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</si>
  <si>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</si>
  <si>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</si>
  <si>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</si>
  <si>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</si>
  <si>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</si>
  <si>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</si>
  <si>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>Май 2018 г.</t>
  </si>
  <si>
    <t>Июнь 2018 г.</t>
  </si>
  <si>
    <t xml:space="preserve">Полезный отпуск по уровням напряжения </t>
  </si>
  <si>
    <t>Июль 2018 г.</t>
  </si>
  <si>
    <t>Август 2018 г.</t>
  </si>
  <si>
    <t>Сентябрь 2018 г.</t>
  </si>
  <si>
    <t>Октябрь 2018 г.</t>
  </si>
  <si>
    <t>Ноябрь 2018 г.</t>
  </si>
  <si>
    <t>Декабрь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</si>
</sst>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40" workbookViewId="0">
      <selection activeCell="E51" sqref="E51"/>
    </sheetView>
  </sheetViews>
  <sheetFormatPr defaultRowHeight="15" x14ac:dyDescent="0.25"/>
  <cols>
    <col min="2" max="2" width="43.5703125" customWidth="1"/>
    <col min="3" max="3" width="38.85546875" customWidth="1"/>
    <col min="4" max="4" width="13" customWidth="1"/>
    <col min="5" max="6" width="12.42578125" bestFit="1" customWidth="1"/>
    <col min="10" max="10" width="12.42578125" bestFit="1" customWidth="1"/>
  </cols>
  <sheetData>
    <row r="1" spans="1:8" ht="15.75" thickBot="1" x14ac:dyDescent="0.3"/>
    <row r="2" spans="1:8" ht="25.5" customHeight="1" thickBot="1" x14ac:dyDescent="0.3">
      <c r="A2" s="23" t="s">
        <v>12</v>
      </c>
      <c r="B2" s="24"/>
      <c r="C2" s="24"/>
      <c r="D2" s="24"/>
      <c r="E2" s="24"/>
      <c r="F2" s="24"/>
      <c r="G2" s="24"/>
      <c r="H2" s="25"/>
    </row>
    <row r="3" spans="1:8" ht="42.75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6" t="s">
        <v>14</v>
      </c>
      <c r="F3" s="27"/>
      <c r="G3" s="27"/>
      <c r="H3" s="28"/>
    </row>
    <row r="4" spans="1:8" ht="15.75" thickBot="1" x14ac:dyDescent="0.3">
      <c r="A4" s="22"/>
      <c r="B4" s="22"/>
      <c r="C4" s="22"/>
      <c r="D4" s="22"/>
      <c r="E4" s="1" t="s">
        <v>4</v>
      </c>
      <c r="F4" s="2" t="s">
        <v>5</v>
      </c>
      <c r="G4" s="2" t="s">
        <v>6</v>
      </c>
      <c r="H4" s="3" t="s">
        <v>7</v>
      </c>
    </row>
    <row r="5" spans="1:8" ht="15" customHeight="1" x14ac:dyDescent="0.25">
      <c r="A5" s="17">
        <v>1</v>
      </c>
      <c r="B5" s="20" t="s">
        <v>8</v>
      </c>
      <c r="C5" s="4" t="s">
        <v>9</v>
      </c>
      <c r="D5" s="5">
        <f>E5+F5+G5+H5</f>
        <v>8859.8510000000006</v>
      </c>
      <c r="E5" s="5">
        <f>E6</f>
        <v>7187.58</v>
      </c>
      <c r="F5" s="6">
        <f>F6+F7</f>
        <v>1199.3679999999999</v>
      </c>
      <c r="G5" s="6">
        <f t="shared" ref="G5:H5" si="0">G6+G7</f>
        <v>440.61599999999999</v>
      </c>
      <c r="H5" s="6">
        <f t="shared" si="0"/>
        <v>32.286999999999999</v>
      </c>
    </row>
    <row r="6" spans="1:8" x14ac:dyDescent="0.25">
      <c r="A6" s="18"/>
      <c r="B6" s="21"/>
      <c r="C6" s="7" t="s">
        <v>10</v>
      </c>
      <c r="D6" s="8">
        <f>E6+F6+G6+H6</f>
        <v>8849.1489999999994</v>
      </c>
      <c r="E6" s="9">
        <v>7187.58</v>
      </c>
      <c r="F6" s="16">
        <v>1199.3679999999999</v>
      </c>
      <c r="G6" s="10">
        <v>440.61599999999999</v>
      </c>
      <c r="H6" s="11">
        <v>21.585000000000001</v>
      </c>
    </row>
    <row r="7" spans="1:8" ht="27.75" customHeight="1" thickBot="1" x14ac:dyDescent="0.3">
      <c r="A7" s="19"/>
      <c r="B7" s="22"/>
      <c r="C7" s="12" t="s">
        <v>11</v>
      </c>
      <c r="D7" s="13">
        <f>E7+F7+G7+H7</f>
        <v>10.702</v>
      </c>
      <c r="E7" s="13">
        <v>0</v>
      </c>
      <c r="F7" s="14">
        <v>0</v>
      </c>
      <c r="G7" s="14">
        <v>0</v>
      </c>
      <c r="H7" s="15">
        <v>10.702</v>
      </c>
    </row>
    <row r="8" spans="1:8" ht="15.75" thickBot="1" x14ac:dyDescent="0.3"/>
    <row r="9" spans="1:8" ht="21.75" thickBot="1" x14ac:dyDescent="0.3">
      <c r="A9" s="23" t="s">
        <v>13</v>
      </c>
      <c r="B9" s="24"/>
      <c r="C9" s="24"/>
      <c r="D9" s="24"/>
      <c r="E9" s="24"/>
      <c r="F9" s="24"/>
      <c r="G9" s="24"/>
      <c r="H9" s="25"/>
    </row>
    <row r="10" spans="1:8" ht="45" customHeight="1" x14ac:dyDescent="0.25">
      <c r="A10" s="20" t="s">
        <v>0</v>
      </c>
      <c r="B10" s="20" t="s">
        <v>1</v>
      </c>
      <c r="C10" s="20" t="s">
        <v>2</v>
      </c>
      <c r="D10" s="20" t="s">
        <v>3</v>
      </c>
      <c r="E10" s="26" t="s">
        <v>14</v>
      </c>
      <c r="F10" s="27"/>
      <c r="G10" s="27"/>
      <c r="H10" s="28"/>
    </row>
    <row r="11" spans="1:8" ht="15.75" thickBot="1" x14ac:dyDescent="0.3">
      <c r="A11" s="22"/>
      <c r="B11" s="22"/>
      <c r="C11" s="22"/>
      <c r="D11" s="22"/>
      <c r="E11" s="1" t="s">
        <v>4</v>
      </c>
      <c r="F11" s="2" t="s">
        <v>5</v>
      </c>
      <c r="G11" s="2" t="s">
        <v>6</v>
      </c>
      <c r="H11" s="3" t="s">
        <v>7</v>
      </c>
    </row>
    <row r="12" spans="1:8" x14ac:dyDescent="0.25">
      <c r="A12" s="17">
        <v>1</v>
      </c>
      <c r="B12" s="20" t="s">
        <v>8</v>
      </c>
      <c r="C12" s="4" t="s">
        <v>9</v>
      </c>
      <c r="D12" s="5">
        <f>E12+F12+G12+H12</f>
        <v>9476.4709999999995</v>
      </c>
      <c r="E12" s="5">
        <f>E13</f>
        <v>7879.9009999999998</v>
      </c>
      <c r="F12" s="6">
        <f>F13+F14</f>
        <v>1153.095</v>
      </c>
      <c r="G12" s="6">
        <f t="shared" ref="G12:H12" si="1">G13+G14</f>
        <v>414.834</v>
      </c>
      <c r="H12" s="6">
        <f t="shared" si="1"/>
        <v>28.640999999999998</v>
      </c>
    </row>
    <row r="13" spans="1:8" x14ac:dyDescent="0.25">
      <c r="A13" s="18"/>
      <c r="B13" s="21"/>
      <c r="C13" s="7" t="s">
        <v>10</v>
      </c>
      <c r="D13" s="8">
        <f>E13+F13+G13+H13</f>
        <v>9467.8330000000005</v>
      </c>
      <c r="E13" s="9">
        <v>7879.9009999999998</v>
      </c>
      <c r="F13" s="16">
        <v>1153.095</v>
      </c>
      <c r="G13" s="10">
        <v>414.834</v>
      </c>
      <c r="H13" s="11">
        <v>20.003</v>
      </c>
    </row>
    <row r="14" spans="1:8" ht="30.75" thickBot="1" x14ac:dyDescent="0.3">
      <c r="A14" s="19"/>
      <c r="B14" s="22"/>
      <c r="C14" s="12" t="s">
        <v>11</v>
      </c>
      <c r="D14" s="13">
        <f>E14+F14+G14+H14</f>
        <v>8.6379999999999999</v>
      </c>
      <c r="E14" s="13">
        <v>0</v>
      </c>
      <c r="F14" s="14">
        <v>0</v>
      </c>
      <c r="G14" s="14">
        <v>0</v>
      </c>
      <c r="H14" s="15">
        <v>8.6379999999999999</v>
      </c>
    </row>
    <row r="15" spans="1:8" ht="15.75" thickBot="1" x14ac:dyDescent="0.3"/>
    <row r="16" spans="1:8" ht="21.75" thickBot="1" x14ac:dyDescent="0.3">
      <c r="A16" s="23" t="s">
        <v>15</v>
      </c>
      <c r="B16" s="24"/>
      <c r="C16" s="24"/>
      <c r="D16" s="24"/>
      <c r="E16" s="24"/>
      <c r="F16" s="24"/>
      <c r="G16" s="24"/>
      <c r="H16" s="25"/>
    </row>
    <row r="17" spans="1:8" x14ac:dyDescent="0.25">
      <c r="A17" s="20" t="s">
        <v>0</v>
      </c>
      <c r="B17" s="20" t="s">
        <v>1</v>
      </c>
      <c r="C17" s="20" t="s">
        <v>2</v>
      </c>
      <c r="D17" s="20" t="s">
        <v>3</v>
      </c>
      <c r="E17" s="26" t="s">
        <v>14</v>
      </c>
      <c r="F17" s="27"/>
      <c r="G17" s="27"/>
      <c r="H17" s="28"/>
    </row>
    <row r="18" spans="1:8" ht="46.5" customHeight="1" thickBot="1" x14ac:dyDescent="0.3">
      <c r="A18" s="22"/>
      <c r="B18" s="22"/>
      <c r="C18" s="22"/>
      <c r="D18" s="22"/>
      <c r="E18" s="1" t="s">
        <v>4</v>
      </c>
      <c r="F18" s="2" t="s">
        <v>5</v>
      </c>
      <c r="G18" s="2" t="s">
        <v>6</v>
      </c>
      <c r="H18" s="3" t="s">
        <v>7</v>
      </c>
    </row>
    <row r="19" spans="1:8" x14ac:dyDescent="0.25">
      <c r="A19" s="17">
        <v>1</v>
      </c>
      <c r="B19" s="20" t="s">
        <v>8</v>
      </c>
      <c r="C19" s="4" t="s">
        <v>9</v>
      </c>
      <c r="D19" s="5">
        <f>E19+F19+G19+H19</f>
        <v>9751.1029999999992</v>
      </c>
      <c r="E19" s="5">
        <f>E20</f>
        <v>8067.6189999999997</v>
      </c>
      <c r="F19" s="6">
        <f>F20+F21</f>
        <v>1209.78</v>
      </c>
      <c r="G19" s="6">
        <f t="shared" ref="G19:H19" si="2">G20+G21</f>
        <v>438.572</v>
      </c>
      <c r="H19" s="6">
        <f t="shared" si="2"/>
        <v>35.131999999999998</v>
      </c>
    </row>
    <row r="20" spans="1:8" x14ac:dyDescent="0.25">
      <c r="A20" s="18"/>
      <c r="B20" s="21"/>
      <c r="C20" s="7" t="s">
        <v>10</v>
      </c>
      <c r="D20" s="8">
        <f>E20+F20+G20+H20</f>
        <v>9742.9879999999994</v>
      </c>
      <c r="E20" s="9">
        <v>8067.6189999999997</v>
      </c>
      <c r="F20" s="16">
        <v>1209.78</v>
      </c>
      <c r="G20" s="10">
        <v>438.572</v>
      </c>
      <c r="H20" s="11">
        <f>35.132-H21</f>
        <v>27.016999999999996</v>
      </c>
    </row>
    <row r="21" spans="1:8" ht="30.75" thickBot="1" x14ac:dyDescent="0.3">
      <c r="A21" s="19"/>
      <c r="B21" s="22"/>
      <c r="C21" s="12" t="s">
        <v>11</v>
      </c>
      <c r="D21" s="13">
        <f>E21+F21+G21+H21</f>
        <v>8.1150000000000002</v>
      </c>
      <c r="E21" s="13">
        <v>0</v>
      </c>
      <c r="F21" s="14">
        <v>0</v>
      </c>
      <c r="G21" s="14">
        <v>0</v>
      </c>
      <c r="H21" s="15">
        <v>8.1150000000000002</v>
      </c>
    </row>
    <row r="22" spans="1:8" ht="21.75" thickBot="1" x14ac:dyDescent="0.3">
      <c r="A22" s="23" t="s">
        <v>16</v>
      </c>
      <c r="B22" s="24"/>
      <c r="C22" s="24"/>
      <c r="D22" s="24"/>
      <c r="E22" s="24"/>
      <c r="F22" s="24"/>
      <c r="G22" s="24"/>
      <c r="H22" s="25"/>
    </row>
    <row r="23" spans="1:8" x14ac:dyDescent="0.25">
      <c r="A23" s="20" t="s">
        <v>0</v>
      </c>
      <c r="B23" s="20" t="s">
        <v>1</v>
      </c>
      <c r="C23" s="20" t="s">
        <v>2</v>
      </c>
      <c r="D23" s="20" t="s">
        <v>3</v>
      </c>
      <c r="E23" s="26" t="s">
        <v>14</v>
      </c>
      <c r="F23" s="27"/>
      <c r="G23" s="27"/>
      <c r="H23" s="28"/>
    </row>
    <row r="24" spans="1:8" ht="49.5" customHeight="1" thickBot="1" x14ac:dyDescent="0.3">
      <c r="A24" s="22"/>
      <c r="B24" s="22"/>
      <c r="C24" s="22"/>
      <c r="D24" s="22"/>
      <c r="E24" s="1" t="s">
        <v>4</v>
      </c>
      <c r="F24" s="2" t="s">
        <v>5</v>
      </c>
      <c r="G24" s="2" t="s">
        <v>6</v>
      </c>
      <c r="H24" s="3" t="s">
        <v>7</v>
      </c>
    </row>
    <row r="25" spans="1:8" x14ac:dyDescent="0.25">
      <c r="A25" s="17">
        <v>1</v>
      </c>
      <c r="B25" s="20" t="s">
        <v>8</v>
      </c>
      <c r="C25" s="4" t="s">
        <v>9</v>
      </c>
      <c r="D25" s="5">
        <f>E25+F25+G25+H25</f>
        <v>12097.485999999999</v>
      </c>
      <c r="E25" s="5">
        <f>E26</f>
        <v>9837.5730000000003</v>
      </c>
      <c r="F25" s="6">
        <f>F26+F27</f>
        <v>1773.5160000000001</v>
      </c>
      <c r="G25" s="6">
        <f t="shared" ref="G25:H25" si="3">G26+G27</f>
        <v>453.78300000000002</v>
      </c>
      <c r="H25" s="6">
        <f t="shared" si="3"/>
        <v>32.613999999999997</v>
      </c>
    </row>
    <row r="26" spans="1:8" x14ac:dyDescent="0.25">
      <c r="A26" s="18"/>
      <c r="B26" s="21"/>
      <c r="C26" s="7" t="s">
        <v>10</v>
      </c>
      <c r="D26" s="8">
        <f>E26+F26+G26+H26</f>
        <v>12087.296</v>
      </c>
      <c r="E26" s="9">
        <v>9837.5730000000003</v>
      </c>
      <c r="F26" s="16">
        <v>1773.5160000000001</v>
      </c>
      <c r="G26" s="10">
        <v>453.78300000000002</v>
      </c>
      <c r="H26" s="11">
        <v>22.423999999999999</v>
      </c>
    </row>
    <row r="27" spans="1:8" ht="30.75" thickBot="1" x14ac:dyDescent="0.3">
      <c r="A27" s="19"/>
      <c r="B27" s="22"/>
      <c r="C27" s="12" t="s">
        <v>11</v>
      </c>
      <c r="D27" s="13">
        <f>E27+F27+G27+H27</f>
        <v>10.19</v>
      </c>
      <c r="E27" s="13">
        <v>0</v>
      </c>
      <c r="F27" s="14">
        <v>0</v>
      </c>
      <c r="G27" s="14">
        <v>0</v>
      </c>
      <c r="H27" s="15">
        <v>10.19</v>
      </c>
    </row>
    <row r="28" spans="1:8" ht="21.75" thickBot="1" x14ac:dyDescent="0.3">
      <c r="A28" s="23" t="s">
        <v>17</v>
      </c>
      <c r="B28" s="24"/>
      <c r="C28" s="24"/>
      <c r="D28" s="24"/>
      <c r="E28" s="24"/>
      <c r="F28" s="24"/>
      <c r="G28" s="24"/>
      <c r="H28" s="25"/>
    </row>
    <row r="29" spans="1:8" x14ac:dyDescent="0.25">
      <c r="A29" s="20" t="s">
        <v>0</v>
      </c>
      <c r="B29" s="20" t="s">
        <v>1</v>
      </c>
      <c r="C29" s="20" t="s">
        <v>2</v>
      </c>
      <c r="D29" s="20" t="s">
        <v>3</v>
      </c>
      <c r="E29" s="26" t="s">
        <v>14</v>
      </c>
      <c r="F29" s="27"/>
      <c r="G29" s="27"/>
      <c r="H29" s="28"/>
    </row>
    <row r="30" spans="1:8" ht="57.75" customHeight="1" thickBot="1" x14ac:dyDescent="0.3">
      <c r="A30" s="22"/>
      <c r="B30" s="22"/>
      <c r="C30" s="22"/>
      <c r="D30" s="22"/>
      <c r="E30" s="1" t="s">
        <v>4</v>
      </c>
      <c r="F30" s="2" t="s">
        <v>5</v>
      </c>
      <c r="G30" s="2" t="s">
        <v>6</v>
      </c>
      <c r="H30" s="3" t="s">
        <v>7</v>
      </c>
    </row>
    <row r="31" spans="1:8" x14ac:dyDescent="0.25">
      <c r="A31" s="17">
        <v>1</v>
      </c>
      <c r="B31" s="20" t="s">
        <v>8</v>
      </c>
      <c r="C31" s="4" t="s">
        <v>9</v>
      </c>
      <c r="D31" s="5">
        <f>E31+F31+G31+H31</f>
        <v>11807.279</v>
      </c>
      <c r="E31" s="5">
        <f>E32</f>
        <v>9602.08</v>
      </c>
      <c r="F31" s="6">
        <f>F32+F33</f>
        <v>1730.9769999999999</v>
      </c>
      <c r="G31" s="6">
        <f t="shared" ref="G31:H31" si="4">G32+G33</f>
        <v>435.13</v>
      </c>
      <c r="H31" s="6">
        <f t="shared" si="4"/>
        <v>39.091999999999999</v>
      </c>
    </row>
    <row r="32" spans="1:8" x14ac:dyDescent="0.25">
      <c r="A32" s="18"/>
      <c r="B32" s="21"/>
      <c r="C32" s="7" t="s">
        <v>10</v>
      </c>
      <c r="D32" s="8">
        <f>E32+F32+G32+H32</f>
        <v>11796.307000000001</v>
      </c>
      <c r="E32" s="9">
        <v>9602.08</v>
      </c>
      <c r="F32" s="16">
        <f>1188.029+542.948</f>
        <v>1730.9769999999999</v>
      </c>
      <c r="G32" s="10">
        <v>435.13</v>
      </c>
      <c r="H32" s="11">
        <f>12.683+15.437</f>
        <v>28.119999999999997</v>
      </c>
    </row>
    <row r="33" spans="1:8" ht="30.75" thickBot="1" x14ac:dyDescent="0.3">
      <c r="A33" s="19"/>
      <c r="B33" s="22"/>
      <c r="C33" s="12" t="s">
        <v>11</v>
      </c>
      <c r="D33" s="13">
        <f>E33+F33+G33+H33</f>
        <v>10.972</v>
      </c>
      <c r="E33" s="13">
        <v>0</v>
      </c>
      <c r="F33" s="14">
        <v>0</v>
      </c>
      <c r="G33" s="14">
        <v>0</v>
      </c>
      <c r="H33" s="15">
        <v>10.972</v>
      </c>
    </row>
    <row r="34" spans="1:8" ht="21.75" thickBot="1" x14ac:dyDescent="0.3">
      <c r="A34" s="23" t="s">
        <v>18</v>
      </c>
      <c r="B34" s="24"/>
      <c r="C34" s="24"/>
      <c r="D34" s="24"/>
      <c r="E34" s="24"/>
      <c r="F34" s="24"/>
      <c r="G34" s="24"/>
      <c r="H34" s="25"/>
    </row>
    <row r="35" spans="1:8" x14ac:dyDescent="0.25">
      <c r="A35" s="20" t="s">
        <v>0</v>
      </c>
      <c r="B35" s="20" t="s">
        <v>1</v>
      </c>
      <c r="C35" s="20" t="s">
        <v>2</v>
      </c>
      <c r="D35" s="20" t="s">
        <v>3</v>
      </c>
      <c r="E35" s="26" t="s">
        <v>14</v>
      </c>
      <c r="F35" s="27"/>
      <c r="G35" s="27"/>
      <c r="H35" s="28"/>
    </row>
    <row r="36" spans="1:8" ht="63" customHeight="1" thickBot="1" x14ac:dyDescent="0.3">
      <c r="A36" s="22"/>
      <c r="B36" s="22"/>
      <c r="C36" s="22"/>
      <c r="D36" s="22"/>
      <c r="E36" s="1" t="s">
        <v>4</v>
      </c>
      <c r="F36" s="2" t="s">
        <v>5</v>
      </c>
      <c r="G36" s="2" t="s">
        <v>6</v>
      </c>
      <c r="H36" s="3" t="s">
        <v>7</v>
      </c>
    </row>
    <row r="37" spans="1:8" x14ac:dyDescent="0.25">
      <c r="A37" s="17">
        <v>1</v>
      </c>
      <c r="B37" s="20" t="s">
        <v>8</v>
      </c>
      <c r="C37" s="4" t="s">
        <v>9</v>
      </c>
      <c r="D37" s="5">
        <f>E37+F37+G37+H37</f>
        <v>12866.100999999999</v>
      </c>
      <c r="E37" s="5">
        <f>E38</f>
        <v>10446.194</v>
      </c>
      <c r="F37" s="6">
        <f>F38+F39</f>
        <v>1833.39</v>
      </c>
      <c r="G37" s="6">
        <f t="shared" ref="G37:H37" si="5">G38+G39</f>
        <v>504.74</v>
      </c>
      <c r="H37" s="6">
        <f t="shared" si="5"/>
        <v>81.777000000000001</v>
      </c>
    </row>
    <row r="38" spans="1:8" x14ac:dyDescent="0.25">
      <c r="A38" s="18"/>
      <c r="B38" s="21"/>
      <c r="C38" s="7" t="s">
        <v>10</v>
      </c>
      <c r="D38" s="8">
        <f>E38+F38+G38+H38</f>
        <v>12837.332999999999</v>
      </c>
      <c r="E38" s="9">
        <v>10446.194</v>
      </c>
      <c r="F38" s="16">
        <v>1833.39</v>
      </c>
      <c r="G38" s="10">
        <v>504.74</v>
      </c>
      <c r="H38" s="11">
        <v>53.009</v>
      </c>
    </row>
    <row r="39" spans="1:8" ht="30.75" thickBot="1" x14ac:dyDescent="0.3">
      <c r="A39" s="19"/>
      <c r="B39" s="22"/>
      <c r="C39" s="12" t="s">
        <v>11</v>
      </c>
      <c r="D39" s="13">
        <f>E39+F39+G39+H39</f>
        <v>28.768000000000001</v>
      </c>
      <c r="E39" s="13">
        <v>0</v>
      </c>
      <c r="F39" s="14">
        <v>0</v>
      </c>
      <c r="G39" s="14">
        <v>0</v>
      </c>
      <c r="H39" s="15">
        <v>28.768000000000001</v>
      </c>
    </row>
    <row r="40" spans="1:8" ht="21.75" thickBot="1" x14ac:dyDescent="0.3">
      <c r="A40" s="23" t="s">
        <v>19</v>
      </c>
      <c r="B40" s="24"/>
      <c r="C40" s="24"/>
      <c r="D40" s="24"/>
      <c r="E40" s="24"/>
      <c r="F40" s="24"/>
      <c r="G40" s="24"/>
      <c r="H40" s="25"/>
    </row>
    <row r="41" spans="1:8" x14ac:dyDescent="0.25">
      <c r="A41" s="20" t="s">
        <v>0</v>
      </c>
      <c r="B41" s="20" t="s">
        <v>1</v>
      </c>
      <c r="C41" s="20" t="s">
        <v>2</v>
      </c>
      <c r="D41" s="20" t="s">
        <v>3</v>
      </c>
      <c r="E41" s="26" t="s">
        <v>14</v>
      </c>
      <c r="F41" s="27"/>
      <c r="G41" s="27"/>
      <c r="H41" s="28"/>
    </row>
    <row r="42" spans="1:8" ht="15.75" thickBot="1" x14ac:dyDescent="0.3">
      <c r="A42" s="22"/>
      <c r="B42" s="22"/>
      <c r="C42" s="22"/>
      <c r="D42" s="22"/>
      <c r="E42" s="1" t="s">
        <v>4</v>
      </c>
      <c r="F42" s="2" t="s">
        <v>5</v>
      </c>
      <c r="G42" s="2" t="s">
        <v>6</v>
      </c>
      <c r="H42" s="3" t="s">
        <v>7</v>
      </c>
    </row>
    <row r="43" spans="1:8" x14ac:dyDescent="0.25">
      <c r="A43" s="17">
        <v>1</v>
      </c>
      <c r="B43" s="20" t="s">
        <v>8</v>
      </c>
      <c r="C43" s="4" t="s">
        <v>9</v>
      </c>
      <c r="D43" s="5">
        <f>E43+F43+G43+H43</f>
        <v>12538.348</v>
      </c>
      <c r="E43" s="5">
        <f>E44</f>
        <v>10128.215</v>
      </c>
      <c r="F43" s="6">
        <f>F44+F45</f>
        <v>1792.8579999999999</v>
      </c>
      <c r="G43" s="6">
        <f t="shared" ref="G43:H43" si="6">G44+G45</f>
        <v>508.22800000000001</v>
      </c>
      <c r="H43" s="6">
        <f t="shared" si="6"/>
        <v>109.047</v>
      </c>
    </row>
    <row r="44" spans="1:8" x14ac:dyDescent="0.25">
      <c r="A44" s="18"/>
      <c r="B44" s="21"/>
      <c r="C44" s="7" t="s">
        <v>10</v>
      </c>
      <c r="D44" s="8">
        <f>E44+F44+G44+H44</f>
        <v>12502.599</v>
      </c>
      <c r="E44" s="9">
        <v>10128.215</v>
      </c>
      <c r="F44" s="16">
        <v>1792.8579999999999</v>
      </c>
      <c r="G44" s="10">
        <v>508.22800000000001</v>
      </c>
      <c r="H44" s="11">
        <v>73.298000000000002</v>
      </c>
    </row>
    <row r="45" spans="1:8" ht="30.75" thickBot="1" x14ac:dyDescent="0.3">
      <c r="A45" s="19"/>
      <c r="B45" s="22"/>
      <c r="C45" s="12" t="s">
        <v>11</v>
      </c>
      <c r="D45" s="13">
        <f>E45+F45+G45+H45</f>
        <v>35.749000000000002</v>
      </c>
      <c r="E45" s="13">
        <v>0</v>
      </c>
      <c r="F45" s="14">
        <v>0</v>
      </c>
      <c r="G45" s="14">
        <v>0</v>
      </c>
      <c r="H45" s="15">
        <v>35.749000000000002</v>
      </c>
    </row>
    <row r="46" spans="1:8" ht="21.75" thickBot="1" x14ac:dyDescent="0.3">
      <c r="A46" s="23" t="s">
        <v>20</v>
      </c>
      <c r="B46" s="24"/>
      <c r="C46" s="24"/>
      <c r="D46" s="24"/>
      <c r="E46" s="24"/>
      <c r="F46" s="24"/>
      <c r="G46" s="24"/>
      <c r="H46" s="25"/>
    </row>
    <row r="47" spans="1:8" x14ac:dyDescent="0.25">
      <c r="A47" s="20" t="s">
        <v>0</v>
      </c>
      <c r="B47" s="20" t="s">
        <v>1</v>
      </c>
      <c r="C47" s="20" t="s">
        <v>2</v>
      </c>
      <c r="D47" s="20" t="s">
        <v>3</v>
      </c>
      <c r="E47" s="26" t="s">
        <v>14</v>
      </c>
      <c r="F47" s="27"/>
      <c r="G47" s="27"/>
      <c r="H47" s="28"/>
    </row>
    <row r="48" spans="1:8" ht="15.75" thickBot="1" x14ac:dyDescent="0.3">
      <c r="A48" s="22"/>
      <c r="B48" s="22"/>
      <c r="C48" s="22"/>
      <c r="D48" s="22"/>
      <c r="E48" s="1" t="s">
        <v>4</v>
      </c>
      <c r="F48" s="2" t="s">
        <v>5</v>
      </c>
      <c r="G48" s="2" t="s">
        <v>6</v>
      </c>
      <c r="H48" s="3" t="s">
        <v>7</v>
      </c>
    </row>
    <row r="49" spans="1:8" x14ac:dyDescent="0.25">
      <c r="A49" s="17">
        <v>1</v>
      </c>
      <c r="B49" s="20" t="s">
        <v>8</v>
      </c>
      <c r="C49" s="4" t="s">
        <v>9</v>
      </c>
      <c r="D49" s="5">
        <f>E49+F49+G49+H49</f>
        <v>13157.087</v>
      </c>
      <c r="E49" s="5">
        <f>E50</f>
        <v>10380.812</v>
      </c>
      <c r="F49" s="6">
        <f>F50+F51</f>
        <v>1824.395</v>
      </c>
      <c r="G49" s="6">
        <f t="shared" ref="G49:H49" si="7">G50+G51</f>
        <v>800.99800000000005</v>
      </c>
      <c r="H49" s="6">
        <f t="shared" si="7"/>
        <v>150.88200000000001</v>
      </c>
    </row>
    <row r="50" spans="1:8" x14ac:dyDescent="0.25">
      <c r="A50" s="18"/>
      <c r="B50" s="21"/>
      <c r="C50" s="7" t="s">
        <v>10</v>
      </c>
      <c r="D50" s="8">
        <f>E50+F50+G50+H50</f>
        <v>13092.733</v>
      </c>
      <c r="E50" s="9">
        <f>9161.989+1218.823</f>
        <v>10380.812</v>
      </c>
      <c r="F50" s="16">
        <f>1318.856+505.539</f>
        <v>1824.395</v>
      </c>
      <c r="G50" s="10">
        <v>800.99800000000005</v>
      </c>
      <c r="H50" s="11">
        <f>19.967+66.561</f>
        <v>86.528000000000006</v>
      </c>
    </row>
    <row r="51" spans="1:8" ht="30.75" thickBot="1" x14ac:dyDescent="0.3">
      <c r="A51" s="19"/>
      <c r="B51" s="22"/>
      <c r="C51" s="12" t="s">
        <v>11</v>
      </c>
      <c r="D51" s="13">
        <f>E51+F51+G51+H51</f>
        <v>64.353999999999999</v>
      </c>
      <c r="E51" s="13">
        <v>0</v>
      </c>
      <c r="F51" s="14">
        <v>0</v>
      </c>
      <c r="G51" s="14">
        <v>0</v>
      </c>
      <c r="H51" s="15">
        <v>64.353999999999999</v>
      </c>
    </row>
  </sheetData>
  <mergeCells count="64">
    <mergeCell ref="A43:A45"/>
    <mergeCell ref="B43:B45"/>
    <mergeCell ref="A40:H40"/>
    <mergeCell ref="A41:A42"/>
    <mergeCell ref="B41:B42"/>
    <mergeCell ref="C41:C42"/>
    <mergeCell ref="D41:D42"/>
    <mergeCell ref="E41:H41"/>
    <mergeCell ref="A31:A33"/>
    <mergeCell ref="B31:B33"/>
    <mergeCell ref="A28:H28"/>
    <mergeCell ref="A29:A30"/>
    <mergeCell ref="B29:B30"/>
    <mergeCell ref="C29:C30"/>
    <mergeCell ref="D29:D30"/>
    <mergeCell ref="E29:H29"/>
    <mergeCell ref="A19:A21"/>
    <mergeCell ref="B19:B21"/>
    <mergeCell ref="A16:H16"/>
    <mergeCell ref="A17:A18"/>
    <mergeCell ref="B17:B18"/>
    <mergeCell ref="C17:C18"/>
    <mergeCell ref="D17:D18"/>
    <mergeCell ref="E17:H17"/>
    <mergeCell ref="A12:A14"/>
    <mergeCell ref="B12:B14"/>
    <mergeCell ref="A2:H2"/>
    <mergeCell ref="A3:A4"/>
    <mergeCell ref="B3:B4"/>
    <mergeCell ref="C3:C4"/>
    <mergeCell ref="D3:D4"/>
    <mergeCell ref="E3:H3"/>
    <mergeCell ref="A5:A7"/>
    <mergeCell ref="B5:B7"/>
    <mergeCell ref="A9:H9"/>
    <mergeCell ref="A10:A11"/>
    <mergeCell ref="B10:B11"/>
    <mergeCell ref="C10:C11"/>
    <mergeCell ref="D10:D11"/>
    <mergeCell ref="E10:H10"/>
    <mergeCell ref="A25:A27"/>
    <mergeCell ref="B25:B27"/>
    <mergeCell ref="A22:H22"/>
    <mergeCell ref="A23:A24"/>
    <mergeCell ref="B23:B24"/>
    <mergeCell ref="C23:C24"/>
    <mergeCell ref="D23:D24"/>
    <mergeCell ref="E23:H23"/>
    <mergeCell ref="A37:A39"/>
    <mergeCell ref="B37:B39"/>
    <mergeCell ref="A34:H34"/>
    <mergeCell ref="A35:A36"/>
    <mergeCell ref="B35:B36"/>
    <mergeCell ref="C35:C36"/>
    <mergeCell ref="D35:D36"/>
    <mergeCell ref="E35:H35"/>
    <mergeCell ref="A49:A51"/>
    <mergeCell ref="B49:B51"/>
    <mergeCell ref="A46:H46"/>
    <mergeCell ref="A47:A48"/>
    <mergeCell ref="B47:B48"/>
    <mergeCell ref="C47:C48"/>
    <mergeCell ref="D47:D48"/>
    <mergeCell ref="E47:H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2019-01-25T09:37:25Z</dcterms:modified>
</cp:coreProperties>
</file>